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3955" windowHeight="9660" activeTab="1"/>
  </bookViews>
  <sheets>
    <sheet name="Begroot en geraliseerd 2014" sheetId="1" r:id="rId1"/>
    <sheet name="Begroting 2015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<sst xmlns="http://schemas.openxmlformats.org/spreadsheetml/2006/main" count="80" uniqueCount="39">
  <si>
    <t>Begroot:</t>
  </si>
  <si>
    <t>Inkomsten</t>
  </si>
  <si>
    <t>Uitgaven</t>
  </si>
  <si>
    <t>Beheer Koetshuis: bar</t>
  </si>
  <si>
    <t>Bestuurskosten</t>
  </si>
  <si>
    <t>Bibliotheek en abonnementen</t>
  </si>
  <si>
    <t>Contributie</t>
  </si>
  <si>
    <t>Educatie en excursies</t>
  </si>
  <si>
    <t>Gegevensbeheer</t>
  </si>
  <si>
    <t>Habitatcommissie</t>
  </si>
  <si>
    <t>Inventarisaties en tellingen</t>
  </si>
  <si>
    <t>Kerkuilen/Steenuilen</t>
  </si>
  <si>
    <t>Natuurbescherming</t>
  </si>
  <si>
    <t>Natuurvoorzieningen Gierzwaluw</t>
  </si>
  <si>
    <t>Public relations</t>
  </si>
  <si>
    <t>Subtotaal Inkomsten uitgaven</t>
  </si>
  <si>
    <t>Rente</t>
  </si>
  <si>
    <t>Saldo negatief/Positief</t>
  </si>
  <si>
    <t>Totaal:</t>
  </si>
  <si>
    <t xml:space="preserve">Inkomsten </t>
  </si>
  <si>
    <t>Huur te ontvangen</t>
  </si>
  <si>
    <t>Huur te betalen</t>
  </si>
  <si>
    <t>Onderhoud Koetshuis</t>
  </si>
  <si>
    <t>Administratiekosten</t>
  </si>
  <si>
    <t>Vergoeding dienstverlening</t>
  </si>
  <si>
    <t>Rente Zakelijke Spaarekening</t>
  </si>
  <si>
    <t>reservering groot onderhoud</t>
  </si>
  <si>
    <t>Onderhuur Ecologische Kring</t>
  </si>
  <si>
    <t>Onkosten betalingsverkeer</t>
  </si>
  <si>
    <t>Begroot 2014</t>
  </si>
  <si>
    <t>Gerealiseerd:</t>
  </si>
  <si>
    <t>Diversen onderhoud schuur</t>
  </si>
  <si>
    <t>Post onvoorzien</t>
  </si>
  <si>
    <t>Gerealiseerd 2014</t>
  </si>
  <si>
    <t>Koetshuis 2014</t>
  </si>
  <si>
    <t>Begroting VWG 2014</t>
  </si>
  <si>
    <t>Post onvoorzien (Laptop)</t>
  </si>
  <si>
    <t>Begroting 2015</t>
  </si>
  <si>
    <t>Koetshuis 2015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</si>
</sst>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&quot;€&quot;\ * #,##0.00_-;_-&quot;€&quot;\ * #,##0.00\-;_-&quot;€&quot;\ * &quot;-&quot;??_-;_-@_-"/>
    <numFmt numFmtId="165" formatCode="_-* #,##0.00_-;_-* #,##0.00\-;_-* &quot;-&quot;??_-;_-@_-"/>
    <numFmt numFmtId="166" formatCode="dd/mm/yyyy"/>
    <numFmt numFmtId="167" formatCode="#,##0.00_ ;\-#,##0.00\ "/>
    <numFmt numFmtId="168" formatCode="&quot;Ja&quot;;&quot;Ja&quot;;&quot;Nee&quot;"/>
    <numFmt numFmtId="169" formatCode="&quot;Waar&quot;;&quot;Waar&quot;;&quot;Niet waar&quot;"/>
    <numFmt numFmtId="170" formatCode="&quot;Aan&quot;;&quot;Aan&quot;;&quot;Uit&quot;"/>
    <numFmt numFmtId="171" formatCode="[$€-2]\ #.##000_);[Red]\([$€-2]\ #.##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2" fontId="2" fillId="0" borderId="10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vertical="center"/>
    </xf>
    <xf numFmtId="164" fontId="2" fillId="0" borderId="10" xfId="46" applyNumberFormat="1" applyFont="1" applyBorder="1" applyAlignment="1">
      <alignment vertical="center"/>
    </xf>
    <xf numFmtId="164" fontId="2" fillId="0" borderId="11" xfId="46" applyNumberFormat="1" applyFont="1" applyBorder="1" applyAlignment="1">
      <alignment vertical="center"/>
    </xf>
    <xf numFmtId="2" fontId="3" fillId="0" borderId="12" xfId="0" applyNumberFormat="1" applyFont="1" applyBorder="1" applyAlignment="1">
      <alignment vertical="center"/>
    </xf>
    <xf numFmtId="2" fontId="3" fillId="0" borderId="13" xfId="0" applyNumberFormat="1" applyFont="1" applyBorder="1" applyAlignment="1">
      <alignment vertical="center"/>
    </xf>
    <xf numFmtId="2" fontId="3" fillId="0" borderId="13" xfId="0" applyNumberFormat="1" applyFont="1" applyBorder="1" applyAlignment="1">
      <alignment horizontal="left" vertical="center"/>
    </xf>
    <xf numFmtId="2" fontId="2" fillId="0" borderId="13" xfId="0" applyNumberFormat="1" applyFont="1" applyBorder="1" applyAlignment="1">
      <alignment vertical="center"/>
    </xf>
    <xf numFmtId="2" fontId="3" fillId="0" borderId="14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horizontal="right" vertical="center"/>
    </xf>
    <xf numFmtId="2" fontId="3" fillId="0" borderId="15" xfId="0" applyNumberFormat="1" applyFont="1" applyBorder="1" applyAlignment="1">
      <alignment vertical="center"/>
    </xf>
    <xf numFmtId="2" fontId="3" fillId="0" borderId="16" xfId="0" applyNumberFormat="1" applyFont="1" applyBorder="1" applyAlignment="1">
      <alignment vertical="center"/>
    </xf>
    <xf numFmtId="44" fontId="43" fillId="0" borderId="14" xfId="0" applyNumberFormat="1" applyFont="1" applyBorder="1" applyAlignment="1">
      <alignment vertical="center"/>
    </xf>
    <xf numFmtId="44" fontId="44" fillId="0" borderId="10" xfId="0" applyNumberFormat="1" applyFont="1" applyBorder="1" applyAlignment="1">
      <alignment vertical="center"/>
    </xf>
    <xf numFmtId="2" fontId="3" fillId="0" borderId="0" xfId="0" applyNumberFormat="1" applyFont="1" applyAlignment="1">
      <alignment vertical="center"/>
    </xf>
    <xf numFmtId="44" fontId="4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44" fontId="43" fillId="0" borderId="0" xfId="0" applyNumberFormat="1" applyFont="1" applyAlignment="1">
      <alignment vertical="center"/>
    </xf>
    <xf numFmtId="4" fontId="45" fillId="0" borderId="0" xfId="0" applyNumberFormat="1" applyFont="1" applyBorder="1" applyAlignment="1">
      <alignment/>
    </xf>
    <xf numFmtId="0" fontId="43" fillId="0" borderId="17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44" fontId="3" fillId="0" borderId="13" xfId="0" applyNumberFormat="1" applyFont="1" applyBorder="1" applyAlignment="1">
      <alignment vertical="center"/>
    </xf>
    <xf numFmtId="44" fontId="3" fillId="0" borderId="18" xfId="0" applyNumberFormat="1" applyFont="1" applyBorder="1" applyAlignment="1">
      <alignment vertical="center"/>
    </xf>
    <xf numFmtId="44" fontId="43" fillId="0" borderId="13" xfId="0" applyNumberFormat="1" applyFont="1" applyBorder="1" applyAlignment="1">
      <alignment vertical="center"/>
    </xf>
    <xf numFmtId="44" fontId="43" fillId="0" borderId="18" xfId="0" applyNumberFormat="1" applyFont="1" applyBorder="1" applyAlignment="1">
      <alignment vertical="center"/>
    </xf>
    <xf numFmtId="44" fontId="2" fillId="0" borderId="13" xfId="0" applyNumberFormat="1" applyFont="1" applyBorder="1" applyAlignment="1">
      <alignment vertical="center"/>
    </xf>
    <xf numFmtId="44" fontId="2" fillId="0" borderId="18" xfId="0" applyNumberFormat="1" applyFont="1" applyBorder="1" applyAlignment="1">
      <alignment vertical="center"/>
    </xf>
    <xf numFmtId="44" fontId="3" fillId="0" borderId="14" xfId="0" applyNumberFormat="1" applyFont="1" applyBorder="1" applyAlignment="1">
      <alignment vertical="center"/>
    </xf>
    <xf numFmtId="44" fontId="3" fillId="0" borderId="19" xfId="0" applyNumberFormat="1" applyFont="1" applyBorder="1" applyAlignment="1">
      <alignment vertical="center"/>
    </xf>
    <xf numFmtId="44" fontId="2" fillId="0" borderId="10" xfId="0" applyNumberFormat="1" applyFont="1" applyBorder="1" applyAlignment="1">
      <alignment vertical="center"/>
    </xf>
    <xf numFmtId="44" fontId="2" fillId="0" borderId="11" xfId="0" applyNumberFormat="1" applyFont="1" applyBorder="1" applyAlignment="1">
      <alignment vertical="center"/>
    </xf>
    <xf numFmtId="44" fontId="3" fillId="0" borderId="20" xfId="0" applyNumberFormat="1" applyFont="1" applyBorder="1" applyAlignment="1">
      <alignment vertical="center"/>
    </xf>
    <xf numFmtId="44" fontId="3" fillId="0" borderId="0" xfId="0" applyNumberFormat="1" applyFont="1" applyBorder="1" applyAlignment="1">
      <alignment vertical="center"/>
    </xf>
    <xf numFmtId="44" fontId="2" fillId="0" borderId="10" xfId="46" applyNumberFormat="1" applyFont="1" applyBorder="1" applyAlignment="1">
      <alignment vertical="center"/>
    </xf>
    <xf numFmtId="44" fontId="2" fillId="0" borderId="11" xfId="46" applyNumberFormat="1" applyFont="1" applyBorder="1" applyAlignment="1">
      <alignment vertical="center"/>
    </xf>
    <xf numFmtId="44" fontId="3" fillId="0" borderId="16" xfId="0" applyNumberFormat="1" applyFont="1" applyBorder="1" applyAlignment="1">
      <alignment vertical="center"/>
    </xf>
    <xf numFmtId="44" fontId="3" fillId="0" borderId="21" xfId="0" applyNumberFormat="1" applyFont="1" applyBorder="1" applyAlignment="1">
      <alignment vertical="center"/>
    </xf>
    <xf numFmtId="44" fontId="2" fillId="0" borderId="10" xfId="0" applyNumberFormat="1" applyFont="1" applyBorder="1" applyAlignment="1">
      <alignment horizontal="right" vertical="center"/>
    </xf>
    <xf numFmtId="44" fontId="2" fillId="0" borderId="11" xfId="0" applyNumberFormat="1" applyFont="1" applyBorder="1" applyAlignment="1">
      <alignment horizontal="right" vertical="center"/>
    </xf>
    <xf numFmtId="44" fontId="43" fillId="0" borderId="15" xfId="0" applyNumberFormat="1" applyFont="1" applyBorder="1" applyAlignment="1">
      <alignment vertical="center"/>
    </xf>
    <xf numFmtId="44" fontId="44" fillId="0" borderId="13" xfId="0" applyNumberFormat="1" applyFont="1" applyBorder="1" applyAlignment="1">
      <alignment vertical="center"/>
    </xf>
    <xf numFmtId="44" fontId="43" fillId="0" borderId="15" xfId="0" applyNumberFormat="1" applyFont="1" applyBorder="1" applyAlignment="1">
      <alignment/>
    </xf>
    <xf numFmtId="44" fontId="3" fillId="0" borderId="22" xfId="0" applyNumberFormat="1" applyFont="1" applyBorder="1" applyAlignment="1">
      <alignment vertical="center"/>
    </xf>
    <xf numFmtId="44" fontId="3" fillId="0" borderId="15" xfId="0" applyNumberFormat="1" applyFont="1" applyBorder="1" applyAlignment="1">
      <alignment vertical="center"/>
    </xf>
    <xf numFmtId="44" fontId="3" fillId="0" borderId="23" xfId="0" applyNumberFormat="1" applyFont="1" applyBorder="1" applyAlignment="1">
      <alignment vertical="center"/>
    </xf>
    <xf numFmtId="44" fontId="43" fillId="0" borderId="23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44" fontId="2" fillId="0" borderId="11" xfId="0" applyNumberFormat="1" applyFont="1" applyBorder="1" applyAlignment="1">
      <alignment vertical="center"/>
    </xf>
    <xf numFmtId="44" fontId="2" fillId="0" borderId="23" xfId="0" applyNumberFormat="1" applyFont="1" applyBorder="1" applyAlignment="1">
      <alignment vertical="center"/>
    </xf>
    <xf numFmtId="44" fontId="44" fillId="0" borderId="24" xfId="0" applyNumberFormat="1" applyFont="1" applyBorder="1" applyAlignment="1">
      <alignment vertical="center"/>
    </xf>
    <xf numFmtId="44" fontId="44" fillId="0" borderId="25" xfId="0" applyNumberFormat="1" applyFont="1" applyBorder="1" applyAlignment="1">
      <alignment vertical="center"/>
    </xf>
    <xf numFmtId="44" fontId="2" fillId="0" borderId="26" xfId="0" applyNumberFormat="1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32.57421875" style="2" bestFit="1" customWidth="1"/>
    <col min="2" max="2" width="13.57421875" style="2" bestFit="1" customWidth="1"/>
    <col min="3" max="3" width="13.421875" style="2" bestFit="1" customWidth="1"/>
    <col min="4" max="4" width="13.140625" style="19" bestFit="1" customWidth="1"/>
    <col min="5" max="5" width="14.8515625" style="19" customWidth="1"/>
    <col min="6" max="6" width="10.421875" style="2" bestFit="1" customWidth="1"/>
    <col min="7" max="7" width="11.8515625" style="2" bestFit="1" customWidth="1"/>
    <col min="8" max="16384" width="9.140625" style="2" customWidth="1"/>
  </cols>
  <sheetData>
    <row r="1" spans="1:5" ht="15.75" thickBot="1">
      <c r="A1" s="1" t="s">
        <v>35</v>
      </c>
      <c r="B1" s="48" t="s">
        <v>0</v>
      </c>
      <c r="C1" s="49"/>
      <c r="D1" s="52" t="s">
        <v>30</v>
      </c>
      <c r="E1" s="53"/>
    </row>
    <row r="2" spans="1:5" ht="15.75" thickBot="1">
      <c r="A2" s="3"/>
      <c r="B2" s="4" t="s">
        <v>1</v>
      </c>
      <c r="C2" s="5" t="s">
        <v>2</v>
      </c>
      <c r="D2" s="15" t="s">
        <v>1</v>
      </c>
      <c r="E2" s="15" t="s">
        <v>2</v>
      </c>
    </row>
    <row r="3" spans="1:5" ht="14.25">
      <c r="A3" s="6" t="s">
        <v>3</v>
      </c>
      <c r="B3" s="23">
        <v>350</v>
      </c>
      <c r="C3" s="24"/>
      <c r="D3" s="41">
        <v>230</v>
      </c>
      <c r="E3" s="41">
        <v>123.22</v>
      </c>
    </row>
    <row r="4" spans="1:5" ht="14.25">
      <c r="A4" s="7" t="s">
        <v>4</v>
      </c>
      <c r="B4" s="23"/>
      <c r="C4" s="24">
        <v>150</v>
      </c>
      <c r="D4" s="25"/>
      <c r="E4" s="25">
        <v>100</v>
      </c>
    </row>
    <row r="5" spans="1:5" ht="14.25">
      <c r="A5" s="8" t="s">
        <v>5</v>
      </c>
      <c r="B5" s="23"/>
      <c r="C5" s="24">
        <v>275</v>
      </c>
      <c r="D5" s="25"/>
      <c r="E5" s="25">
        <v>311.5</v>
      </c>
    </row>
    <row r="6" spans="1:5" ht="14.25">
      <c r="A6" s="7" t="s">
        <v>6</v>
      </c>
      <c r="B6" s="23">
        <v>1150</v>
      </c>
      <c r="C6" s="24"/>
      <c r="D6" s="25">
        <v>1267.5</v>
      </c>
      <c r="E6" s="25"/>
    </row>
    <row r="7" spans="1:5" ht="14.25">
      <c r="A7" s="7" t="s">
        <v>31</v>
      </c>
      <c r="B7" s="23"/>
      <c r="C7" s="24"/>
      <c r="D7" s="25">
        <v>50.85</v>
      </c>
      <c r="E7" s="25">
        <v>50.85</v>
      </c>
    </row>
    <row r="8" spans="1:5" ht="14.25">
      <c r="A8" s="7" t="s">
        <v>7</v>
      </c>
      <c r="B8" s="23"/>
      <c r="C8" s="24">
        <v>150</v>
      </c>
      <c r="D8" s="25">
        <v>121.05</v>
      </c>
      <c r="E8" s="25">
        <v>217.1</v>
      </c>
    </row>
    <row r="9" spans="1:5" ht="14.25">
      <c r="A9" s="7" t="s">
        <v>8</v>
      </c>
      <c r="B9" s="23"/>
      <c r="C9" s="24"/>
      <c r="D9" s="25"/>
      <c r="E9" s="25"/>
    </row>
    <row r="10" spans="1:5" ht="14.25">
      <c r="A10" s="7" t="s">
        <v>22</v>
      </c>
      <c r="B10" s="23"/>
      <c r="C10" s="24"/>
      <c r="D10" s="25">
        <v>14.98</v>
      </c>
      <c r="E10" s="25">
        <v>14.98</v>
      </c>
    </row>
    <row r="11" spans="1:5" ht="14.25">
      <c r="A11" s="7" t="s">
        <v>9</v>
      </c>
      <c r="B11" s="23"/>
      <c r="C11" s="24">
        <v>50</v>
      </c>
      <c r="D11" s="25"/>
      <c r="E11" s="25"/>
    </row>
    <row r="12" spans="1:5" ht="14.25">
      <c r="A12" s="7" t="s">
        <v>10</v>
      </c>
      <c r="B12" s="23"/>
      <c r="C12" s="24">
        <v>250</v>
      </c>
      <c r="D12" s="25"/>
      <c r="E12" s="25">
        <v>21.6</v>
      </c>
    </row>
    <row r="13" spans="1:5" ht="14.25">
      <c r="A13" s="7" t="s">
        <v>11</v>
      </c>
      <c r="B13" s="23"/>
      <c r="C13" s="24">
        <v>100</v>
      </c>
      <c r="D13" s="25"/>
      <c r="E13" s="25"/>
    </row>
    <row r="14" spans="1:5" ht="14.25">
      <c r="A14" s="7" t="s">
        <v>12</v>
      </c>
      <c r="B14" s="23">
        <v>300</v>
      </c>
      <c r="C14" s="24">
        <v>600</v>
      </c>
      <c r="D14" s="25">
        <v>300</v>
      </c>
      <c r="E14" s="25">
        <v>575.79</v>
      </c>
    </row>
    <row r="15" spans="1:5" ht="14.25">
      <c r="A15" s="7" t="s">
        <v>13</v>
      </c>
      <c r="B15" s="23"/>
      <c r="C15" s="24">
        <v>150</v>
      </c>
      <c r="D15" s="25">
        <v>185.15</v>
      </c>
      <c r="E15" s="25">
        <v>29.15</v>
      </c>
    </row>
    <row r="16" spans="1:5" ht="14.25">
      <c r="A16" s="7" t="s">
        <v>14</v>
      </c>
      <c r="B16" s="23"/>
      <c r="C16" s="24">
        <v>150</v>
      </c>
      <c r="D16" s="25"/>
      <c r="E16" s="25">
        <v>60</v>
      </c>
    </row>
    <row r="17" spans="1:5" ht="14.25">
      <c r="A17" s="7" t="s">
        <v>36</v>
      </c>
      <c r="B17" s="23"/>
      <c r="C17" s="24"/>
      <c r="D17" s="25"/>
      <c r="E17" s="25">
        <v>691.04</v>
      </c>
    </row>
    <row r="18" spans="1:5" ht="14.25">
      <c r="A18" s="7" t="s">
        <v>27</v>
      </c>
      <c r="B18" s="23">
        <v>200</v>
      </c>
      <c r="C18" s="24"/>
      <c r="D18" s="25"/>
      <c r="E18" s="25"/>
    </row>
    <row r="19" spans="1:5" ht="14.25">
      <c r="A19" s="21" t="s">
        <v>28</v>
      </c>
      <c r="B19" s="25"/>
      <c r="C19" s="26">
        <v>110</v>
      </c>
      <c r="D19" s="25"/>
      <c r="E19" s="25">
        <v>112.48</v>
      </c>
    </row>
    <row r="20" spans="1:5" ht="15">
      <c r="A20" s="9" t="s">
        <v>15</v>
      </c>
      <c r="B20" s="27">
        <f>SUM(B3:B18)</f>
        <v>2000</v>
      </c>
      <c r="C20" s="28">
        <f>SUM(C3:C19)</f>
        <v>1985</v>
      </c>
      <c r="D20" s="42">
        <f>SUM(D3:D19)</f>
        <v>2169.5299999999997</v>
      </c>
      <c r="E20" s="42">
        <f>SUM(E3:E19)</f>
        <v>2307.71</v>
      </c>
    </row>
    <row r="21" spans="1:5" ht="14.25">
      <c r="A21" s="7" t="s">
        <v>16</v>
      </c>
      <c r="B21" s="23">
        <v>180</v>
      </c>
      <c r="C21" s="24"/>
      <c r="D21" s="25">
        <v>47.32</v>
      </c>
      <c r="E21" s="25"/>
    </row>
    <row r="22" spans="1:5" ht="15" thickBot="1">
      <c r="A22" s="10" t="s">
        <v>17</v>
      </c>
      <c r="B22" s="29"/>
      <c r="C22" s="30">
        <f>SUM(B23-C20)</f>
        <v>195</v>
      </c>
      <c r="D22" s="14"/>
      <c r="E22" s="14">
        <f>SUM(D23-E20)</f>
        <v>-90.86000000000013</v>
      </c>
    </row>
    <row r="23" spans="1:5" ht="15.75" thickBot="1">
      <c r="A23" s="11" t="s">
        <v>18</v>
      </c>
      <c r="B23" s="31">
        <f>SUM(B20:B22)</f>
        <v>2180</v>
      </c>
      <c r="C23" s="32">
        <f>SUM(C20:C22)</f>
        <v>2180</v>
      </c>
      <c r="D23" s="15">
        <f>SUM(D20:D22)</f>
        <v>2216.85</v>
      </c>
      <c r="E23" s="15">
        <f>SUM(E20:E22)</f>
        <v>2216.85</v>
      </c>
    </row>
    <row r="24" spans="1:5" ht="15" thickBot="1">
      <c r="A24" s="16"/>
      <c r="B24" s="46"/>
      <c r="C24" s="46"/>
      <c r="D24" s="47"/>
      <c r="E24" s="47"/>
    </row>
    <row r="25" spans="1:5" ht="15.75" thickBot="1">
      <c r="A25" s="18"/>
      <c r="B25" s="50" t="s">
        <v>29</v>
      </c>
      <c r="C25" s="51"/>
      <c r="D25" s="50" t="s">
        <v>33</v>
      </c>
      <c r="E25" s="54"/>
    </row>
    <row r="26" spans="1:5" ht="15.75" thickBot="1">
      <c r="A26" s="1" t="s">
        <v>34</v>
      </c>
      <c r="B26" s="35" t="s">
        <v>19</v>
      </c>
      <c r="C26" s="36" t="s">
        <v>2</v>
      </c>
      <c r="D26" s="35" t="s">
        <v>19</v>
      </c>
      <c r="E26" s="35" t="s">
        <v>2</v>
      </c>
    </row>
    <row r="27" spans="1:6" ht="14.25">
      <c r="A27" s="12" t="s">
        <v>20</v>
      </c>
      <c r="B27" s="19">
        <v>5700</v>
      </c>
      <c r="C27" s="33"/>
      <c r="D27" s="43">
        <v>5700</v>
      </c>
      <c r="E27" s="41"/>
      <c r="F27" s="19"/>
    </row>
    <row r="28" spans="1:5" ht="14.25">
      <c r="A28" s="7" t="s">
        <v>21</v>
      </c>
      <c r="B28" s="23"/>
      <c r="C28" s="24">
        <v>2836</v>
      </c>
      <c r="D28" s="25"/>
      <c r="E28" s="25">
        <v>2269</v>
      </c>
    </row>
    <row r="29" spans="1:7" ht="14.25">
      <c r="A29" s="7" t="s">
        <v>22</v>
      </c>
      <c r="B29" s="23"/>
      <c r="C29" s="24">
        <v>250</v>
      </c>
      <c r="D29" s="25"/>
      <c r="E29" s="25">
        <v>14.98</v>
      </c>
      <c r="F29" s="20"/>
      <c r="G29" s="19"/>
    </row>
    <row r="30" spans="1:5" ht="14.25">
      <c r="A30" s="7" t="s">
        <v>23</v>
      </c>
      <c r="B30" s="23"/>
      <c r="C30" s="24">
        <v>50</v>
      </c>
      <c r="D30" s="25"/>
      <c r="E30" s="25">
        <v>46.25</v>
      </c>
    </row>
    <row r="31" spans="1:5" ht="14.25">
      <c r="A31" s="7" t="s">
        <v>24</v>
      </c>
      <c r="B31" s="23"/>
      <c r="C31" s="24">
        <v>450</v>
      </c>
      <c r="D31" s="25"/>
      <c r="E31" s="25">
        <v>450</v>
      </c>
    </row>
    <row r="32" spans="1:5" ht="14.25">
      <c r="A32" s="7" t="s">
        <v>25</v>
      </c>
      <c r="B32" s="23">
        <v>300</v>
      </c>
      <c r="C32" s="24"/>
      <c r="D32" s="25">
        <v>200.4</v>
      </c>
      <c r="E32" s="25"/>
    </row>
    <row r="33" spans="1:5" ht="15" thickBot="1">
      <c r="A33" s="13" t="s">
        <v>26</v>
      </c>
      <c r="B33" s="37"/>
      <c r="C33" s="38">
        <f>B34-(SUM(C28:C31))</f>
        <v>2414</v>
      </c>
      <c r="D33" s="14"/>
      <c r="E33" s="29">
        <f>D34-(SUM(E28:E31))</f>
        <v>3120.1699999999996</v>
      </c>
    </row>
    <row r="34" spans="1:5" ht="15.75" thickBot="1">
      <c r="A34" s="11" t="s">
        <v>18</v>
      </c>
      <c r="B34" s="39">
        <f>SUM(B27:B32)</f>
        <v>6000</v>
      </c>
      <c r="C34" s="40">
        <f>SUM(C27:C33)</f>
        <v>6000</v>
      </c>
      <c r="D34" s="15">
        <v>5900.4</v>
      </c>
      <c r="E34" s="39">
        <f>SUM(E28:E33)</f>
        <v>5900.4</v>
      </c>
    </row>
    <row r="35" spans="2:5" ht="14.25">
      <c r="B35" s="19"/>
      <c r="C35" s="17"/>
      <c r="D35" s="17"/>
      <c r="E35" s="17"/>
    </row>
    <row r="36" spans="2:5" ht="14.25">
      <c r="B36" s="19"/>
      <c r="C36" s="17"/>
      <c r="D36" s="17"/>
      <c r="E36" s="17"/>
    </row>
    <row r="37" spans="2:5" ht="14.25">
      <c r="B37" s="19"/>
      <c r="C37" s="17"/>
      <c r="D37" s="17"/>
      <c r="E37" s="17"/>
    </row>
    <row r="38" spans="2:5" ht="14.25">
      <c r="B38" s="19"/>
      <c r="C38" s="17"/>
      <c r="D38" s="17"/>
      <c r="E38" s="17"/>
    </row>
    <row r="39" spans="2:5" ht="14.25">
      <c r="B39" s="19"/>
      <c r="C39" s="17"/>
      <c r="D39" s="17"/>
      <c r="E39" s="17"/>
    </row>
    <row r="40" spans="2:5" ht="14.25">
      <c r="B40" s="19"/>
      <c r="C40" s="17"/>
      <c r="D40" s="17"/>
      <c r="E40" s="17"/>
    </row>
    <row r="41" spans="2:5" ht="14.25">
      <c r="B41" s="19"/>
      <c r="C41" s="17"/>
      <c r="D41" s="17"/>
      <c r="E41" s="17"/>
    </row>
    <row r="42" spans="3:4" ht="14.25">
      <c r="C42" s="22"/>
      <c r="D42" s="17"/>
    </row>
  </sheetData>
  <sheetProtection/>
  <mergeCells count="4">
    <mergeCell ref="B1:C1"/>
    <mergeCell ref="B25:C25"/>
    <mergeCell ref="D1:E1"/>
    <mergeCell ref="D25:E25"/>
  </mergeCells>
  <printOptions/>
  <pageMargins left="0.5118110236220472" right="0.5118110236220472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7">
      <selection activeCell="I21" sqref="I21"/>
    </sheetView>
  </sheetViews>
  <sheetFormatPr defaultColWidth="9.140625" defaultRowHeight="15"/>
  <cols>
    <col min="1" max="1" width="32.140625" style="0" bestFit="1" customWidth="1"/>
    <col min="2" max="2" width="13.28125" style="0" bestFit="1" customWidth="1"/>
    <col min="3" max="3" width="13.8515625" style="0" bestFit="1" customWidth="1"/>
  </cols>
  <sheetData>
    <row r="1" spans="1:3" ht="15.75" thickBot="1">
      <c r="A1" s="1" t="s">
        <v>37</v>
      </c>
      <c r="B1" s="48" t="s">
        <v>0</v>
      </c>
      <c r="C1" s="48"/>
    </row>
    <row r="2" spans="1:3" ht="15.75" thickBot="1">
      <c r="A2" s="3"/>
      <c r="B2" s="4" t="s">
        <v>1</v>
      </c>
      <c r="C2" s="4" t="s">
        <v>2</v>
      </c>
    </row>
    <row r="3" spans="1:3" ht="15">
      <c r="A3" s="6" t="s">
        <v>3</v>
      </c>
      <c r="B3" s="23">
        <v>250</v>
      </c>
      <c r="C3" s="23"/>
    </row>
    <row r="4" spans="1:3" ht="15">
      <c r="A4" s="7" t="s">
        <v>4</v>
      </c>
      <c r="B4" s="23"/>
      <c r="C4" s="23">
        <v>125</v>
      </c>
    </row>
    <row r="5" spans="1:3" ht="15">
      <c r="A5" s="8" t="s">
        <v>5</v>
      </c>
      <c r="B5" s="23"/>
      <c r="C5" s="23">
        <v>300</v>
      </c>
    </row>
    <row r="6" spans="1:3" ht="15">
      <c r="A6" s="7" t="s">
        <v>6</v>
      </c>
      <c r="B6" s="23">
        <v>1150</v>
      </c>
      <c r="C6" s="23"/>
    </row>
    <row r="7" spans="1:3" ht="15">
      <c r="A7" s="7" t="s">
        <v>31</v>
      </c>
      <c r="B7" s="23"/>
      <c r="C7" s="23"/>
    </row>
    <row r="8" spans="1:3" ht="15">
      <c r="A8" s="7" t="s">
        <v>7</v>
      </c>
      <c r="B8" s="23">
        <v>475</v>
      </c>
      <c r="C8" s="23">
        <v>1250</v>
      </c>
    </row>
    <row r="9" spans="1:3" ht="15">
      <c r="A9" s="7" t="s">
        <v>8</v>
      </c>
      <c r="B9" s="23"/>
      <c r="C9" s="23"/>
    </row>
    <row r="10" spans="1:3" ht="15">
      <c r="A10" s="7" t="s">
        <v>22</v>
      </c>
      <c r="B10" s="23"/>
      <c r="C10" s="23"/>
    </row>
    <row r="11" spans="1:3" ht="15">
      <c r="A11" s="7" t="s">
        <v>9</v>
      </c>
      <c r="B11" s="23"/>
      <c r="C11" s="23"/>
    </row>
    <row r="12" spans="1:3" ht="15">
      <c r="A12" s="7" t="s">
        <v>10</v>
      </c>
      <c r="B12" s="23"/>
      <c r="C12" s="23">
        <v>50</v>
      </c>
    </row>
    <row r="13" spans="1:3" ht="15">
      <c r="A13" s="7" t="s">
        <v>11</v>
      </c>
      <c r="B13" s="23"/>
      <c r="C13" s="23">
        <v>50</v>
      </c>
    </row>
    <row r="14" spans="1:3" ht="15">
      <c r="A14" s="7" t="s">
        <v>12</v>
      </c>
      <c r="B14" s="23">
        <v>300</v>
      </c>
      <c r="C14" s="23">
        <v>600</v>
      </c>
    </row>
    <row r="15" spans="1:3" ht="15">
      <c r="A15" s="7" t="s">
        <v>13</v>
      </c>
      <c r="B15" s="23"/>
      <c r="C15" s="23">
        <v>150</v>
      </c>
    </row>
    <row r="16" spans="1:3" ht="15">
      <c r="A16" s="7" t="s">
        <v>14</v>
      </c>
      <c r="B16" s="23"/>
      <c r="C16" s="23">
        <v>150</v>
      </c>
    </row>
    <row r="17" spans="1:3" ht="15">
      <c r="A17" s="7" t="s">
        <v>32</v>
      </c>
      <c r="B17" s="23">
        <v>300</v>
      </c>
      <c r="C17" s="23"/>
    </row>
    <row r="18" spans="1:3" ht="15">
      <c r="A18" s="7" t="s">
        <v>27</v>
      </c>
      <c r="B18" s="23">
        <v>200</v>
      </c>
      <c r="C18" s="23"/>
    </row>
    <row r="19" spans="1:3" ht="15">
      <c r="A19" s="21" t="s">
        <v>28</v>
      </c>
      <c r="B19" s="25"/>
      <c r="C19" s="25">
        <v>110</v>
      </c>
    </row>
    <row r="20" spans="1:3" ht="15">
      <c r="A20" s="9" t="s">
        <v>15</v>
      </c>
      <c r="B20" s="27">
        <f>SUM(B3:B18)</f>
        <v>2675</v>
      </c>
      <c r="C20" s="27">
        <f>SUM(C3:C19)</f>
        <v>2785</v>
      </c>
    </row>
    <row r="21" spans="1:3" ht="15">
      <c r="A21" s="7" t="s">
        <v>16</v>
      </c>
      <c r="B21" s="23">
        <v>50</v>
      </c>
      <c r="C21" s="23"/>
    </row>
    <row r="22" spans="1:3" ht="15.75" thickBot="1">
      <c r="A22" s="10" t="s">
        <v>17</v>
      </c>
      <c r="B22" s="29"/>
      <c r="C22" s="29">
        <f>SUM(B23-C20)</f>
        <v>-60</v>
      </c>
    </row>
    <row r="23" spans="1:3" ht="15.75" thickBot="1">
      <c r="A23" s="11" t="s">
        <v>18</v>
      </c>
      <c r="B23" s="31">
        <f>SUM(B20:B22)</f>
        <v>2725</v>
      </c>
      <c r="C23" s="31">
        <f>SUM(C20:C22)</f>
        <v>2725</v>
      </c>
    </row>
    <row r="24" spans="1:3" ht="15.75" thickBot="1">
      <c r="A24" s="16"/>
      <c r="B24" s="34"/>
      <c r="C24" s="44"/>
    </row>
    <row r="25" spans="1:3" ht="15.75" thickBot="1">
      <c r="A25" s="18"/>
      <c r="B25" s="50" t="s">
        <v>29</v>
      </c>
      <c r="C25" s="54"/>
    </row>
    <row r="26" spans="1:3" ht="15.75" thickBot="1">
      <c r="A26" s="1" t="s">
        <v>38</v>
      </c>
      <c r="B26" s="35" t="s">
        <v>19</v>
      </c>
      <c r="C26" s="35" t="s">
        <v>2</v>
      </c>
    </row>
    <row r="27" spans="1:3" ht="15">
      <c r="A27" s="12" t="s">
        <v>20</v>
      </c>
      <c r="B27" s="17">
        <v>5700</v>
      </c>
      <c r="C27" s="45"/>
    </row>
    <row r="28" spans="1:3" ht="15">
      <c r="A28" s="7" t="s">
        <v>21</v>
      </c>
      <c r="B28" s="23"/>
      <c r="C28" s="23">
        <v>2300</v>
      </c>
    </row>
    <row r="29" spans="1:3" ht="15">
      <c r="A29" s="7" t="s">
        <v>22</v>
      </c>
      <c r="B29" s="23"/>
      <c r="C29" s="23">
        <v>15000</v>
      </c>
    </row>
    <row r="30" spans="1:3" ht="15">
      <c r="A30" s="7" t="s">
        <v>23</v>
      </c>
      <c r="B30" s="23"/>
      <c r="C30" s="23">
        <v>75</v>
      </c>
    </row>
    <row r="31" spans="1:3" ht="15">
      <c r="A31" s="7" t="s">
        <v>24</v>
      </c>
      <c r="B31" s="23"/>
      <c r="C31" s="23">
        <v>450</v>
      </c>
    </row>
    <row r="32" spans="1:3" ht="15">
      <c r="A32" s="7" t="s">
        <v>25</v>
      </c>
      <c r="B32" s="23">
        <v>100</v>
      </c>
      <c r="C32" s="23"/>
    </row>
    <row r="33" spans="1:3" ht="15">
      <c r="A33" s="7"/>
      <c r="B33" s="23">
        <f>SUM(B27:B32)</f>
        <v>5800</v>
      </c>
      <c r="C33" s="23">
        <f>SUM(C27:C32)</f>
        <v>17825</v>
      </c>
    </row>
    <row r="34" spans="1:3" ht="15.75" thickBot="1">
      <c r="A34" s="13" t="s">
        <v>26</v>
      </c>
      <c r="B34" s="37"/>
      <c r="C34" s="37">
        <f>B35-C33</f>
        <v>-12025</v>
      </c>
    </row>
    <row r="35" spans="1:3" ht="15.75" thickBot="1">
      <c r="A35" s="11" t="s">
        <v>18</v>
      </c>
      <c r="B35" s="39">
        <f>SUM(B33)</f>
        <v>5800</v>
      </c>
      <c r="C35" s="39">
        <f>SUM(C33:C34)</f>
        <v>5800</v>
      </c>
    </row>
  </sheetData>
  <sheetProtection/>
  <mergeCells count="2">
    <mergeCell ref="B1:C1"/>
    <mergeCell ref="B25:C25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Lisette</dc:creator>
  <cp:keywords/>
  <dc:description/>
  <cp:lastModifiedBy>Gebruiker</cp:lastModifiedBy>
  <cp:lastPrinted>2015-03-11T12:31:17Z</cp:lastPrinted>
  <dcterms:created xsi:type="dcterms:W3CDTF">2012-03-23T18:05:41Z</dcterms:created>
  <dcterms:modified xsi:type="dcterms:W3CDTF">2015-03-18T18:47:43Z</dcterms:modified>
  <cp:category/>
  <cp:version/>
  <cp:contentType/>
  <cp:contentStatus/>
</cp:coreProperties>
</file>